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DI" sheetId="1" r:id="rId4"/>
  </sheets>
  <definedNames/>
  <calcPr/>
  <extLst>
    <ext uri="GoogleSheetsCustomDataVersion2">
      <go:sheetsCustomData xmlns:go="http://customooxmlschemas.google.com/" r:id="rId5" roundtripDataChecksum="iUudOsZHr5iAIaWseJu+4Y0XdUSr+49x0NAvFvBJbXs="/>
    </ext>
  </extLst>
</workbook>
</file>

<file path=xl/sharedStrings.xml><?xml version="1.0" encoding="utf-8"?>
<sst xmlns="http://schemas.openxmlformats.org/spreadsheetml/2006/main" count="33" uniqueCount="29">
  <si>
    <t>Obra</t>
  </si>
  <si>
    <t>Bancos</t>
  </si>
  <si>
    <t>B.D.I.</t>
  </si>
  <si>
    <t>Encargos Sociais</t>
  </si>
  <si>
    <t>Reforma Predial da Procuradoria da República em               Pernambuco</t>
  </si>
  <si>
    <t xml:space="preserve">SINAPI - 09/2025 - Pernambuco
ORSE – 09/2025 - Sergipe
</t>
  </si>
  <si>
    <t>28,61%</t>
  </si>
  <si>
    <t>Desonerado: embutido nos preços unitário dos insumos de mão de obra</t>
  </si>
  <si>
    <t>Anexo VI - Cálculo do BDI</t>
  </si>
  <si>
    <t>Custos Indiretos</t>
  </si>
  <si>
    <t>Peso</t>
  </si>
  <si>
    <t>Tributos</t>
  </si>
  <si>
    <t>Administração Central</t>
  </si>
  <si>
    <t>ISS</t>
  </si>
  <si>
    <t>Bonificação e Despesas Indiretas</t>
  </si>
  <si>
    <t>Seguro + Garantia</t>
  </si>
  <si>
    <t>PIS</t>
  </si>
  <si>
    <t>Riscos</t>
  </si>
  <si>
    <t>COFINS</t>
  </si>
  <si>
    <t>CPRB</t>
  </si>
  <si>
    <t>Total dos Custos Indiretos ( J )</t>
  </si>
  <si>
    <t>Total dos Tributos (T)</t>
  </si>
  <si>
    <t>Valor Final</t>
  </si>
  <si>
    <t>Despesas Financeiras</t>
  </si>
  <si>
    <t>Bonificação</t>
  </si>
  <si>
    <t>Lucro Bruto</t>
  </si>
  <si>
    <t>Total Despesas Financeiras  (K)</t>
  </si>
  <si>
    <t>Total da Bonificação (L)</t>
  </si>
  <si>
    <t>Fórmula do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</si>
</sst>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"/>
  </numFmts>
  <fonts count="21">
    <font>
      <sz val="10.0"/>
      <color rgb="FF000000"/>
      <name val="Arial"/>
      <scheme val="minor"/>
    </font>
    <font>
      <sz val="11.0"/>
      <color theme="1"/>
      <name val="Arial"/>
    </font>
    <font>
      <b/>
      <sz val="12.0"/>
      <color theme="1"/>
      <name val="Open Sans"/>
    </font>
    <font>
      <color theme="1"/>
      <name val="Open Sans"/>
    </font>
    <font/>
    <font>
      <b/>
      <sz val="16.0"/>
      <color theme="1"/>
      <name val="Open Sans"/>
    </font>
    <font>
      <sz val="10.0"/>
      <color rgb="FF000000"/>
      <name val="Calibri"/>
    </font>
    <font>
      <color theme="1"/>
      <name val="Arial"/>
    </font>
    <font>
      <sz val="9.0"/>
      <color rgb="FFFFFFFF"/>
      <name val="Open Sans"/>
    </font>
    <font>
      <sz val="9.0"/>
      <color rgb="FFFFFFFF"/>
      <name val="Calibri"/>
    </font>
    <font>
      <sz val="9.0"/>
      <color rgb="FF666666"/>
      <name val="Open Sans"/>
    </font>
    <font>
      <b/>
      <sz val="22.0"/>
      <color rgb="FF666666"/>
      <name val="Open Sans"/>
    </font>
    <font>
      <b/>
      <sz val="10.0"/>
      <color rgb="FF666666"/>
      <name val="Open Sans"/>
    </font>
    <font>
      <sz val="12.0"/>
      <color rgb="FF000000"/>
      <name val="Arial"/>
    </font>
    <font>
      <color rgb="FF434343"/>
      <name val="Open Sans"/>
    </font>
    <font>
      <sz val="11.0"/>
      <color rgb="FF434343"/>
      <name val="Open Sans"/>
    </font>
    <font>
      <sz val="21.0"/>
      <color rgb="FF434343"/>
      <name val="Open Sans"/>
    </font>
    <font>
      <sz val="16.0"/>
      <color rgb="FF434343"/>
      <name val="Open Sans"/>
    </font>
    <font>
      <sz val="10.0"/>
      <color rgb="FF000000"/>
      <name val="Arial"/>
    </font>
    <font>
      <b/>
      <i/>
      <color rgb="FF666666"/>
      <name val="Open Sans"/>
    </font>
    <font>
      <b/>
      <sz val="10.0"/>
      <color rgb="FF000000"/>
      <name val="Open Sans"/>
    </font>
  </fonts>
  <fills count="9">
    <fill>
      <patternFill patternType="none"/>
    </fill>
    <fill>
      <patternFill patternType="lightGray"/>
    </fill>
    <fill>
      <patternFill patternType="solid">
        <fgColor rgb="FF576475"/>
        <bgColor rgb="FF576475"/>
      </patternFill>
    </fill>
    <fill>
      <patternFill patternType="solid">
        <fgColor rgb="FFF0F0F0"/>
        <bgColor rgb="FFF0F0F0"/>
      </patternFill>
    </fill>
    <fill>
      <patternFill patternType="solid">
        <fgColor rgb="FF666666"/>
        <bgColor rgb="FF666666"/>
      </patternFill>
    </fill>
    <fill>
      <patternFill patternType="solid">
        <fgColor rgb="FF868686"/>
        <bgColor rgb="FF868686"/>
      </patternFill>
    </fill>
    <fill>
      <patternFill patternType="solid">
        <fgColor rgb="FFE69138"/>
        <bgColor rgb="FFE69138"/>
      </patternFill>
    </fill>
    <fill>
      <patternFill patternType="solid">
        <fgColor rgb="FFE8AF6F"/>
        <bgColor rgb="FFE8AF6F"/>
      </patternFill>
    </fill>
    <fill>
      <patternFill patternType="solid">
        <fgColor rgb="FFB7E1CD"/>
        <bgColor rgb="FFB7E1CD"/>
      </patternFill>
    </fill>
  </fills>
  <borders count="8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bottom style="thick">
        <color rgb="FF356854"/>
      </bottom>
    </border>
    <border>
      <bottom style="dotted">
        <color rgb="FF000000"/>
      </bottom>
    </border>
    <border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top"/>
    </xf>
    <xf borderId="1" fillId="2" fontId="1" numFmtId="0" xfId="0" applyAlignment="1" applyBorder="1" applyFont="1">
      <alignment vertical="bottom"/>
    </xf>
    <xf borderId="1" fillId="3" fontId="1" numFmtId="164" xfId="0" applyAlignment="1" applyBorder="1" applyFill="1" applyFont="1" applyNumberFormat="1">
      <alignment vertical="top"/>
    </xf>
    <xf borderId="1" fillId="3" fontId="1" numFmtId="0" xfId="0" applyAlignment="1" applyBorder="1" applyFont="1">
      <alignment vertical="bottom"/>
    </xf>
    <xf borderId="1" fillId="3" fontId="1" numFmtId="0" xfId="0" applyAlignment="1" applyBorder="1" applyFont="1">
      <alignment vertical="top"/>
    </xf>
    <xf borderId="1" fillId="3" fontId="2" numFmtId="164" xfId="0" applyAlignment="1" applyBorder="1" applyFont="1" applyNumberFormat="1">
      <alignment shrinkToFit="0" vertical="top" wrapText="0"/>
    </xf>
    <xf borderId="2" fillId="3" fontId="2" numFmtId="164" xfId="0" applyAlignment="1" applyBorder="1" applyFont="1" applyNumberFormat="1">
      <alignment shrinkToFit="0" vertical="top" wrapText="1"/>
    </xf>
    <xf borderId="2" fillId="3" fontId="2" numFmtId="164" xfId="0" applyAlignment="1" applyBorder="1" applyFont="1" applyNumberFormat="1">
      <alignment shrinkToFit="0" vertical="top" wrapText="0"/>
    </xf>
    <xf borderId="3" fillId="3" fontId="2" numFmtId="164" xfId="0" applyAlignment="1" applyBorder="1" applyFont="1" applyNumberFormat="1">
      <alignment shrinkToFit="0" vertical="top" wrapText="1"/>
    </xf>
    <xf borderId="1" fillId="3" fontId="1" numFmtId="164" xfId="0" applyAlignment="1" applyBorder="1" applyFont="1" applyNumberFormat="1">
      <alignment vertical="bottom"/>
    </xf>
    <xf borderId="2" fillId="3" fontId="2" numFmtId="0" xfId="0" applyAlignment="1" applyBorder="1" applyFont="1">
      <alignment horizontal="center" shrinkToFit="0" vertical="top" wrapText="1"/>
    </xf>
    <xf borderId="2" fillId="3" fontId="2" numFmtId="0" xfId="0" applyAlignment="1" applyBorder="1" applyFont="1">
      <alignment shrinkToFit="0" vertical="top" wrapText="0"/>
    </xf>
    <xf borderId="2" fillId="3" fontId="2" numFmtId="0" xfId="0" applyAlignment="1" applyBorder="1" applyFont="1">
      <alignment shrinkToFit="0" vertical="top" wrapText="1"/>
    </xf>
    <xf borderId="3" fillId="3" fontId="2" numFmtId="0" xfId="0" applyAlignment="1" applyBorder="1" applyFont="1">
      <alignment shrinkToFit="0" vertical="top" wrapText="1"/>
    </xf>
    <xf borderId="2" fillId="3" fontId="3" numFmtId="164" xfId="0" applyAlignment="1" applyBorder="1" applyFont="1" applyNumberFormat="1">
      <alignment shrinkToFit="0" vertical="top" wrapText="0"/>
    </xf>
    <xf borderId="3" fillId="3" fontId="3" numFmtId="164" xfId="0" applyAlignment="1" applyBorder="1" applyFont="1" applyNumberFormat="1">
      <alignment shrinkToFit="0" vertical="top" wrapText="0"/>
    </xf>
    <xf borderId="2" fillId="3" fontId="3" numFmtId="164" xfId="0" applyAlignment="1" applyBorder="1" applyFont="1" applyNumberFormat="1">
      <alignment readingOrder="0" shrinkToFit="0" vertical="top" wrapText="1"/>
    </xf>
    <xf borderId="3" fillId="0" fontId="4" numFmtId="0" xfId="0" applyBorder="1" applyFont="1"/>
    <xf borderId="4" fillId="0" fontId="4" numFmtId="0" xfId="0" applyBorder="1" applyFont="1"/>
    <xf borderId="3" fillId="3" fontId="3" numFmtId="164" xfId="0" applyAlignment="1" applyBorder="1" applyFont="1" applyNumberFormat="1">
      <alignment shrinkToFit="0" vertical="top" wrapText="1"/>
    </xf>
    <xf borderId="2" fillId="3" fontId="3" numFmtId="0" xfId="0" applyAlignment="1" applyBorder="1" applyFont="1">
      <alignment horizontal="center" shrinkToFit="0" vertical="top" wrapText="1"/>
    </xf>
    <xf borderId="2" fillId="3" fontId="3" numFmtId="0" xfId="0" applyAlignment="1" applyBorder="1" applyFont="1">
      <alignment shrinkToFit="0" vertical="top" wrapText="1"/>
    </xf>
    <xf borderId="0" fillId="0" fontId="5" numFmtId="164" xfId="0" applyAlignment="1" applyFont="1" applyNumberFormat="1">
      <alignment horizontal="center" shrinkToFit="0" vertical="bottom" wrapText="1"/>
    </xf>
    <xf borderId="5" fillId="0" fontId="5" numFmtId="164" xfId="0" applyAlignment="1" applyBorder="1" applyFont="1" applyNumberFormat="1">
      <alignment horizontal="center" shrinkToFit="0" vertical="bottom" wrapText="1"/>
    </xf>
    <xf borderId="5" fillId="0" fontId="4" numFmtId="0" xfId="0" applyBorder="1" applyFont="1"/>
    <xf borderId="0" fillId="0" fontId="6" numFmtId="0" xfId="0" applyFont="1"/>
    <xf borderId="0" fillId="0" fontId="6" numFmtId="0" xfId="0" applyAlignment="1" applyFont="1">
      <alignment horizontal="center"/>
    </xf>
    <xf borderId="0" fillId="3" fontId="7" numFmtId="0" xfId="0" applyFont="1"/>
    <xf borderId="0" fillId="4" fontId="8" numFmtId="0" xfId="0" applyAlignment="1" applyFill="1" applyFont="1">
      <alignment horizontal="center" vertical="center"/>
    </xf>
    <xf borderId="0" fillId="5" fontId="8" numFmtId="0" xfId="0" applyAlignment="1" applyFill="1" applyFont="1">
      <alignment horizontal="center" vertical="center"/>
    </xf>
    <xf borderId="0" fillId="3" fontId="9" numFmtId="0" xfId="0" applyAlignment="1" applyFont="1">
      <alignment horizontal="center" vertical="center"/>
    </xf>
    <xf borderId="6" fillId="3" fontId="10" numFmtId="164" xfId="0" applyAlignment="1" applyBorder="1" applyFont="1" applyNumberFormat="1">
      <alignment horizontal="right" shrinkToFit="0" vertical="center" wrapText="1"/>
    </xf>
    <xf borderId="6" fillId="3" fontId="10" numFmtId="10" xfId="0" applyAlignment="1" applyBorder="1" applyFont="1" applyNumberFormat="1">
      <alignment horizontal="center" shrinkToFit="0" vertical="center" wrapText="1"/>
    </xf>
    <xf borderId="0" fillId="3" fontId="10" numFmtId="10" xfId="0" applyAlignment="1" applyFont="1" applyNumberFormat="1">
      <alignment horizontal="center" shrinkToFit="0" vertical="center" wrapText="1"/>
    </xf>
    <xf borderId="0" fillId="3" fontId="11" numFmtId="0" xfId="0" applyAlignment="1" applyFont="1">
      <alignment horizontal="left" shrinkToFit="0" vertical="bottom" wrapText="1"/>
    </xf>
    <xf borderId="7" fillId="3" fontId="10" numFmtId="164" xfId="0" applyAlignment="1" applyBorder="1" applyFont="1" applyNumberFormat="1">
      <alignment horizontal="right" shrinkToFit="0" vertical="center" wrapText="1"/>
    </xf>
    <xf borderId="7" fillId="3" fontId="10" numFmtId="10" xfId="0" applyAlignment="1" applyBorder="1" applyFont="1" applyNumberFormat="1">
      <alignment horizontal="center" shrinkToFit="0" vertical="center" wrapText="1"/>
    </xf>
    <xf borderId="0" fillId="3" fontId="12" numFmtId="10" xfId="0" applyAlignment="1" applyFont="1" applyNumberFormat="1">
      <alignment horizontal="center" shrinkToFit="0" vertical="center" wrapText="1"/>
    </xf>
    <xf borderId="0" fillId="3" fontId="12" numFmtId="164" xfId="0" applyAlignment="1" applyFont="1" applyNumberFormat="1">
      <alignment horizontal="right" shrinkToFit="0" vertical="center" wrapText="1"/>
    </xf>
    <xf borderId="0" fillId="3" fontId="13" numFmtId="0" xfId="0" applyFont="1"/>
    <xf borderId="0" fillId="3" fontId="14" numFmtId="0" xfId="0" applyAlignment="1" applyFont="1">
      <alignment vertical="center"/>
    </xf>
    <xf borderId="0" fillId="3" fontId="15" numFmtId="0" xfId="0" applyAlignment="1" applyFont="1">
      <alignment vertical="center"/>
    </xf>
    <xf borderId="0" fillId="3" fontId="16" numFmtId="10" xfId="0" applyAlignment="1" applyFont="1" applyNumberFormat="1">
      <alignment horizontal="center" vertical="center"/>
    </xf>
    <xf borderId="0" fillId="3" fontId="16" numFmtId="10" xfId="0" applyAlignment="1" applyFont="1" applyNumberFormat="1">
      <alignment horizontal="right" vertical="center"/>
    </xf>
    <xf borderId="0" fillId="6" fontId="8" numFmtId="0" xfId="0" applyAlignment="1" applyFill="1" applyFont="1">
      <alignment horizontal="center" vertical="center"/>
    </xf>
    <xf borderId="0" fillId="7" fontId="8" numFmtId="0" xfId="0" applyAlignment="1" applyFill="1" applyFont="1">
      <alignment horizontal="center" vertical="center"/>
    </xf>
    <xf borderId="0" fillId="8" fontId="17" numFmtId="10" xfId="0" applyAlignment="1" applyFill="1" applyFont="1" applyNumberFormat="1">
      <alignment horizontal="center" vertical="center"/>
    </xf>
    <xf borderId="0" fillId="8" fontId="17" numFmtId="10" xfId="0" applyAlignment="1" applyFont="1" applyNumberFormat="1">
      <alignment horizontal="left" vertical="center"/>
    </xf>
    <xf borderId="0" fillId="8" fontId="7" numFmtId="0" xfId="0" applyFont="1"/>
    <xf borderId="0" fillId="3" fontId="18" numFmtId="10" xfId="0" applyFont="1" applyNumberFormat="1"/>
    <xf borderId="0" fillId="3" fontId="19" numFmtId="0" xfId="0" applyAlignment="1" applyFont="1">
      <alignment horizontal="left"/>
    </xf>
    <xf borderId="0" fillId="3" fontId="19" numFmtId="0" xfId="0" applyAlignment="1" applyFont="1">
      <alignment horizontal="center"/>
    </xf>
    <xf borderId="0" fillId="3" fontId="20" numFmtId="0" xfId="0" applyAlignment="1" applyFont="1">
      <alignment horizontal="right" vertical="center"/>
    </xf>
    <xf borderId="0" fillId="3" fontId="20" numFmtId="10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342900</xdr:colOff>
      <xdr:row>19</xdr:row>
      <xdr:rowOff>38100</xdr:rowOff>
    </xdr:from>
    <xdr:ext cx="2333625" cy="51435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85725</xdr:colOff>
      <xdr:row>1</xdr:row>
      <xdr:rowOff>133350</xdr:rowOff>
    </xdr:from>
    <xdr:ext cx="2409825" cy="666750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4.5"/>
    <col customWidth="1" min="2" max="2" width="29.13"/>
    <col customWidth="1" min="3" max="3" width="8.0"/>
    <col customWidth="1" min="4" max="4" width="4.5"/>
    <col customWidth="1" min="5" max="5" width="29.13"/>
    <col customWidth="1" min="6" max="6" width="8.0"/>
    <col customWidth="1" min="7" max="7" width="4.5"/>
    <col customWidth="1" min="8" max="9" width="10.13"/>
    <col customWidth="1" min="10" max="11" width="8.63"/>
    <col customWidth="1" min="12" max="12" width="4.5"/>
    <col customWidth="1" min="13" max="20" width="8.63"/>
  </cols>
  <sheetData>
    <row r="1" ht="9.75" customHeight="1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</row>
    <row r="2" ht="15.75" customHeight="1">
      <c r="A2" s="3"/>
      <c r="B2" s="3"/>
      <c r="C2" s="3"/>
      <c r="D2" s="3"/>
      <c r="E2" s="3"/>
      <c r="F2" s="3"/>
      <c r="G2" s="3"/>
      <c r="H2" s="4"/>
      <c r="I2" s="5"/>
      <c r="J2" s="5"/>
      <c r="K2" s="5"/>
      <c r="L2" s="5"/>
    </row>
    <row r="3" ht="24.0" customHeight="1">
      <c r="A3" s="3"/>
      <c r="B3" s="3"/>
      <c r="C3" s="6" t="s">
        <v>0</v>
      </c>
      <c r="D3" s="6"/>
      <c r="E3" s="7"/>
      <c r="F3" s="8" t="s">
        <v>1</v>
      </c>
      <c r="G3" s="9"/>
      <c r="H3" s="10"/>
      <c r="I3" s="11" t="s">
        <v>2</v>
      </c>
      <c r="J3" s="12" t="s">
        <v>3</v>
      </c>
      <c r="K3" s="13"/>
      <c r="L3" s="14"/>
    </row>
    <row r="4" ht="39.0" customHeight="1">
      <c r="A4" s="15"/>
      <c r="B4" s="16"/>
      <c r="C4" s="17" t="s">
        <v>4</v>
      </c>
      <c r="D4" s="18"/>
      <c r="E4" s="19"/>
      <c r="F4" s="15" t="s">
        <v>5</v>
      </c>
      <c r="G4" s="20"/>
      <c r="H4" s="20"/>
      <c r="I4" s="21" t="s">
        <v>6</v>
      </c>
      <c r="J4" s="22" t="s">
        <v>7</v>
      </c>
      <c r="K4" s="18"/>
      <c r="L4" s="18"/>
    </row>
    <row r="5" ht="22.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ht="22.5" customHeight="1">
      <c r="A6" s="24" t="s">
        <v>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ht="12.75" customHeight="1">
      <c r="A7" s="26"/>
      <c r="B7" s="26"/>
      <c r="C7" s="26"/>
      <c r="D7" s="26"/>
      <c r="E7" s="26"/>
      <c r="F7" s="27"/>
    </row>
    <row r="8" ht="30.0" customHeight="1">
      <c r="A8" s="28"/>
      <c r="B8" s="29" t="s">
        <v>9</v>
      </c>
      <c r="C8" s="30" t="s">
        <v>10</v>
      </c>
      <c r="D8" s="31"/>
      <c r="E8" s="29" t="s">
        <v>11</v>
      </c>
      <c r="F8" s="30" t="s">
        <v>10</v>
      </c>
      <c r="G8" s="28"/>
      <c r="H8" s="28"/>
      <c r="I8" s="28"/>
      <c r="J8" s="28"/>
      <c r="K8" s="28"/>
      <c r="L8" s="28"/>
    </row>
    <row r="9" ht="30.0" customHeight="1">
      <c r="A9" s="28"/>
      <c r="B9" s="32" t="s">
        <v>12</v>
      </c>
      <c r="C9" s="33">
        <v>0.03</v>
      </c>
      <c r="D9" s="34"/>
      <c r="E9" s="32" t="s">
        <v>13</v>
      </c>
      <c r="F9" s="33">
        <v>0.05</v>
      </c>
      <c r="G9" s="34"/>
      <c r="H9" s="35" t="s">
        <v>14</v>
      </c>
      <c r="L9" s="28"/>
    </row>
    <row r="10" ht="30.0" customHeight="1">
      <c r="A10" s="28"/>
      <c r="B10" s="36" t="s">
        <v>15</v>
      </c>
      <c r="C10" s="37">
        <v>0.008</v>
      </c>
      <c r="D10" s="34"/>
      <c r="E10" s="36" t="s">
        <v>16</v>
      </c>
      <c r="F10" s="37">
        <v>0.0065</v>
      </c>
      <c r="G10" s="38"/>
      <c r="L10" s="28"/>
    </row>
    <row r="11" ht="30.0" customHeight="1">
      <c r="A11" s="28"/>
      <c r="B11" s="36" t="s">
        <v>17</v>
      </c>
      <c r="C11" s="37">
        <v>0.008</v>
      </c>
      <c r="D11" s="34"/>
      <c r="E11" s="36" t="s">
        <v>18</v>
      </c>
      <c r="F11" s="37">
        <v>0.03</v>
      </c>
      <c r="G11" s="28"/>
      <c r="L11" s="28"/>
    </row>
    <row r="12" ht="30.0" customHeight="1">
      <c r="A12" s="28"/>
      <c r="B12" s="36"/>
      <c r="C12" s="37"/>
      <c r="D12" s="38"/>
      <c r="E12" s="36" t="s">
        <v>19</v>
      </c>
      <c r="F12" s="37">
        <v>0.045</v>
      </c>
      <c r="G12" s="28"/>
      <c r="L12" s="28"/>
    </row>
    <row r="13" ht="30.0" customHeight="1">
      <c r="A13" s="28"/>
      <c r="B13" s="39" t="s">
        <v>20</v>
      </c>
      <c r="C13" s="38">
        <f>SUM(C9:C11)</f>
        <v>0.046</v>
      </c>
      <c r="D13" s="40"/>
      <c r="E13" s="39" t="s">
        <v>21</v>
      </c>
      <c r="F13" s="38">
        <f>SUM(F9:F12)</f>
        <v>0.1315</v>
      </c>
      <c r="G13" s="28"/>
      <c r="H13" s="41"/>
      <c r="I13" s="28"/>
      <c r="J13" s="41"/>
      <c r="K13" s="28"/>
      <c r="L13" s="28"/>
    </row>
    <row r="14" ht="23.25" customHeight="1">
      <c r="A14" s="28"/>
      <c r="B14" s="40"/>
      <c r="C14" s="40"/>
      <c r="D14" s="40"/>
      <c r="E14" s="40"/>
      <c r="F14" s="28"/>
      <c r="G14" s="28"/>
      <c r="H14" s="42" t="s">
        <v>22</v>
      </c>
      <c r="I14" s="43"/>
      <c r="J14" s="44"/>
      <c r="K14" s="28"/>
      <c r="L14" s="28"/>
    </row>
    <row r="15" ht="30.0" customHeight="1">
      <c r="A15" s="28"/>
      <c r="B15" s="45" t="s">
        <v>23</v>
      </c>
      <c r="C15" s="46" t="s">
        <v>10</v>
      </c>
      <c r="D15" s="31"/>
      <c r="E15" s="45" t="s">
        <v>24</v>
      </c>
      <c r="F15" s="46" t="s">
        <v>10</v>
      </c>
      <c r="G15" s="28"/>
      <c r="H15" s="47">
        <f>(((1+C13)*(1+C17)*(1+F17))/(1-F13))-1</f>
        <v>0.2861084148</v>
      </c>
      <c r="J15" s="48"/>
      <c r="K15" s="49"/>
      <c r="L15" s="28"/>
    </row>
    <row r="16" ht="30.0" customHeight="1">
      <c r="A16" s="28"/>
      <c r="B16" s="32" t="s">
        <v>23</v>
      </c>
      <c r="C16" s="33">
        <v>0.0059</v>
      </c>
      <c r="D16" s="34"/>
      <c r="E16" s="32" t="s">
        <v>25</v>
      </c>
      <c r="F16" s="33">
        <v>0.0616</v>
      </c>
      <c r="G16" s="28"/>
      <c r="H16" s="43"/>
      <c r="I16" s="43"/>
      <c r="J16" s="28"/>
      <c r="K16" s="28"/>
      <c r="L16" s="28"/>
    </row>
    <row r="17" ht="30.0" customHeight="1">
      <c r="A17" s="28"/>
      <c r="B17" s="39" t="s">
        <v>26</v>
      </c>
      <c r="C17" s="38">
        <f>C16</f>
        <v>0.0059</v>
      </c>
      <c r="D17" s="31"/>
      <c r="E17" s="39" t="s">
        <v>27</v>
      </c>
      <c r="F17" s="38">
        <f>F16</f>
        <v>0.0616</v>
      </c>
      <c r="G17" s="28"/>
      <c r="H17" s="28"/>
      <c r="I17" s="28"/>
      <c r="J17" s="28"/>
      <c r="K17" s="28"/>
      <c r="L17" s="28"/>
    </row>
    <row r="18" ht="21.7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</row>
    <row r="19" ht="12.75" customHeight="1">
      <c r="A19" s="50"/>
      <c r="B19" s="51" t="s">
        <v>28</v>
      </c>
      <c r="C19" s="28"/>
      <c r="D19" s="52"/>
      <c r="E19" s="28"/>
      <c r="F19" s="28"/>
      <c r="G19" s="28"/>
      <c r="H19" s="28"/>
      <c r="I19" s="28"/>
      <c r="J19" s="28"/>
      <c r="K19" s="28"/>
      <c r="L19" s="28"/>
    </row>
    <row r="20" ht="23.25" customHeight="1">
      <c r="A20" s="28"/>
      <c r="B20" s="53"/>
      <c r="C20" s="53"/>
      <c r="D20" s="54"/>
      <c r="E20" s="54"/>
      <c r="F20" s="28"/>
      <c r="G20" s="28"/>
      <c r="H20" s="28"/>
      <c r="I20" s="28"/>
      <c r="J20" s="28"/>
      <c r="K20" s="28"/>
      <c r="L20" s="28"/>
    </row>
    <row r="21" ht="13.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ht="7.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ht="12.75" customHeight="1"/>
    <row r="24" ht="12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</sheetData>
  <mergeCells count="5">
    <mergeCell ref="H9:K12"/>
    <mergeCell ref="H15:I15"/>
    <mergeCell ref="A6:L6"/>
    <mergeCell ref="J4:L4"/>
    <mergeCell ref="C4:E4"/>
  </mergeCells>
  <printOptions/>
  <pageMargins bottom="0.47244094488188976" footer="0.0" header="0.0" left="0.47244094488188976" right="0.47244094488188976" top="0.47244094488188976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</cp:coreProperties>
</file>